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hi\Documents\Quail Run\Nov 2015\"/>
    </mc:Choice>
  </mc:AlternateContent>
  <bookViews>
    <workbookView xWindow="0" yWindow="0" windowWidth="24000" windowHeight="85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2" l="1"/>
  <c r="P28" i="2"/>
  <c r="P14" i="2"/>
  <c r="Q24" i="2"/>
  <c r="P17" i="2"/>
  <c r="L46" i="2"/>
  <c r="L42" i="2"/>
  <c r="Q42" i="2" s="1"/>
  <c r="L44" i="2"/>
  <c r="Q44" i="2" s="1"/>
  <c r="L45" i="2"/>
  <c r="Q45" i="2" s="1"/>
  <c r="L43" i="2"/>
  <c r="Q43" i="2" s="1"/>
  <c r="L33" i="2"/>
  <c r="Q33" i="2" s="1"/>
  <c r="L34" i="2"/>
  <c r="Q34" i="2" s="1"/>
  <c r="L39" i="2"/>
  <c r="L38" i="2"/>
  <c r="L32" i="2"/>
  <c r="Q32" i="2" s="1"/>
  <c r="L37" i="2"/>
  <c r="L35" i="2"/>
  <c r="Q35" i="2" s="1"/>
  <c r="L36" i="2"/>
  <c r="L25" i="2"/>
  <c r="Q25" i="2" s="1"/>
  <c r="L21" i="2"/>
  <c r="Q21" i="2" s="1"/>
  <c r="L26" i="2"/>
  <c r="Q26" i="2" s="1"/>
  <c r="L20" i="2"/>
  <c r="Q20" i="2" s="1"/>
  <c r="L27" i="2"/>
  <c r="Q27" i="2" s="1"/>
  <c r="L24" i="2"/>
  <c r="L23" i="2"/>
  <c r="Q23" i="2" s="1"/>
  <c r="L22" i="2"/>
  <c r="Q22" i="2" s="1"/>
  <c r="L28" i="2"/>
  <c r="Q28" i="2" s="1"/>
  <c r="L14" i="2"/>
  <c r="Q14" i="2" s="1"/>
  <c r="L17" i="2"/>
  <c r="Q17" i="2" s="1"/>
  <c r="L16" i="2"/>
  <c r="Q16" i="2" s="1"/>
  <c r="L13" i="2"/>
  <c r="Q13" i="2" s="1"/>
  <c r="L15" i="2"/>
  <c r="Q15" i="2" s="1"/>
  <c r="L8" i="2"/>
  <c r="Q8" i="2" s="1"/>
  <c r="L9" i="2"/>
  <c r="Q9" i="2" s="1"/>
  <c r="L10" i="2"/>
  <c r="K10" i="2"/>
  <c r="L6" i="2"/>
  <c r="Q6" i="2" s="1"/>
  <c r="L5" i="2"/>
</calcChain>
</file>

<file path=xl/sharedStrings.xml><?xml version="1.0" encoding="utf-8"?>
<sst xmlns="http://schemas.openxmlformats.org/spreadsheetml/2006/main" count="292" uniqueCount="146">
  <si>
    <t>div</t>
  </si>
  <si>
    <t>Sr/Jr/M</t>
  </si>
  <si>
    <t>First</t>
  </si>
  <si>
    <t>Last</t>
  </si>
  <si>
    <t>Horse</t>
  </si>
  <si>
    <t>CT</t>
  </si>
  <si>
    <t>DR only</t>
  </si>
  <si>
    <t>Prelim</t>
  </si>
  <si>
    <t>Jr</t>
  </si>
  <si>
    <t xml:space="preserve">Audrey </t>
  </si>
  <si>
    <t>Green</t>
  </si>
  <si>
    <t>Yosche Bosche</t>
  </si>
  <si>
    <t>Prelim/training</t>
  </si>
  <si>
    <t>Sr</t>
  </si>
  <si>
    <t>Morgan</t>
  </si>
  <si>
    <t>Smith</t>
  </si>
  <si>
    <t>Code Red</t>
  </si>
  <si>
    <t>Training</t>
  </si>
  <si>
    <t>Ryan Jo</t>
  </si>
  <si>
    <t>Hall</t>
  </si>
  <si>
    <t>Napoleon</t>
  </si>
  <si>
    <t>Emily</t>
  </si>
  <si>
    <t>Roszhart</t>
  </si>
  <si>
    <t>Capital Park</t>
  </si>
  <si>
    <t>Novice</t>
  </si>
  <si>
    <t>Samantha</t>
  </si>
  <si>
    <t>Garbarino</t>
  </si>
  <si>
    <t>Windrush</t>
  </si>
  <si>
    <t>Maddy</t>
  </si>
  <si>
    <t>Price</t>
  </si>
  <si>
    <t>Genoa</t>
  </si>
  <si>
    <t>Block</t>
  </si>
  <si>
    <t>Molly</t>
  </si>
  <si>
    <t>Scher</t>
  </si>
  <si>
    <t>Yukon Do It</t>
  </si>
  <si>
    <t>Erin</t>
  </si>
  <si>
    <t>Wages</t>
  </si>
  <si>
    <t>Semisonic Rembrandt</t>
  </si>
  <si>
    <t>Catherine</t>
  </si>
  <si>
    <t>McCall</t>
  </si>
  <si>
    <t>Orion's Bright Star</t>
  </si>
  <si>
    <t>Siobhan</t>
  </si>
  <si>
    <t>O'Brien</t>
  </si>
  <si>
    <t>Wintano</t>
  </si>
  <si>
    <t>Caroline</t>
  </si>
  <si>
    <t>Hobbs</t>
  </si>
  <si>
    <t>Anytime Anywhere</t>
  </si>
  <si>
    <t>Lydia</t>
  </si>
  <si>
    <t>beg novice</t>
  </si>
  <si>
    <t>Kaitlynn</t>
  </si>
  <si>
    <t>Franks</t>
  </si>
  <si>
    <t>Sampson</t>
  </si>
  <si>
    <t>Amber</t>
  </si>
  <si>
    <t>Boy Next Door</t>
  </si>
  <si>
    <t>Madeline</t>
  </si>
  <si>
    <t>Null</t>
  </si>
  <si>
    <t>Stretch</t>
  </si>
  <si>
    <t>M</t>
  </si>
  <si>
    <t>Judy</t>
  </si>
  <si>
    <t>Frappier</t>
  </si>
  <si>
    <t>Primero</t>
  </si>
  <si>
    <t xml:space="preserve">Ryleigh </t>
  </si>
  <si>
    <t>Ferrier</t>
  </si>
  <si>
    <t>Final Salute</t>
  </si>
  <si>
    <t>Sarah</t>
  </si>
  <si>
    <t>Dawson</t>
  </si>
  <si>
    <t>Romeo Alfa R</t>
  </si>
  <si>
    <t>Blake</t>
  </si>
  <si>
    <t>Foley</t>
  </si>
  <si>
    <t>Dell</t>
  </si>
  <si>
    <t>Stephanie</t>
  </si>
  <si>
    <t>Lewis</t>
  </si>
  <si>
    <t>Moonshine</t>
  </si>
  <si>
    <t>Elyse</t>
  </si>
  <si>
    <t>Betz</t>
  </si>
  <si>
    <t>Stuck on You</t>
  </si>
  <si>
    <t>jump start</t>
  </si>
  <si>
    <t>Karen</t>
  </si>
  <si>
    <t>Maia</t>
  </si>
  <si>
    <t>Little Gems Moonstone</t>
  </si>
  <si>
    <t>Danielle</t>
  </si>
  <si>
    <t>Steiner</t>
  </si>
  <si>
    <t>Space Oddity</t>
  </si>
  <si>
    <t>Connor</t>
  </si>
  <si>
    <t>Paxton</t>
  </si>
  <si>
    <t>No Remote Necessary</t>
  </si>
  <si>
    <t>Claudia</t>
  </si>
  <si>
    <t>O'Meara</t>
  </si>
  <si>
    <t>Devon</t>
  </si>
  <si>
    <t>Piper</t>
  </si>
  <si>
    <t>Miars</t>
  </si>
  <si>
    <t>Nadir Almar</t>
  </si>
  <si>
    <t>Kirsten</t>
  </si>
  <si>
    <t>Cozart</t>
  </si>
  <si>
    <t>Ayesha Running</t>
  </si>
  <si>
    <t>Smart Little Prom</t>
  </si>
  <si>
    <t>tadpole</t>
  </si>
  <si>
    <t>Hackett</t>
  </si>
  <si>
    <t>Stuart Little</t>
  </si>
  <si>
    <t>Jones</t>
  </si>
  <si>
    <t>Costa Rial</t>
  </si>
  <si>
    <t>Katherine</t>
  </si>
  <si>
    <t>Walling</t>
  </si>
  <si>
    <t>Max</t>
  </si>
  <si>
    <t xml:space="preserve">Jackie </t>
  </si>
  <si>
    <t>Spalding</t>
  </si>
  <si>
    <t>Tango</t>
  </si>
  <si>
    <t xml:space="preserve">Johanna </t>
  </si>
  <si>
    <t>Zemler</t>
  </si>
  <si>
    <t>Winchester</t>
  </si>
  <si>
    <t>Darragh</t>
  </si>
  <si>
    <t>Stevens</t>
  </si>
  <si>
    <t>Monet the Ponet</t>
  </si>
  <si>
    <t>Elizabeth</t>
  </si>
  <si>
    <t>Crisswell</t>
  </si>
  <si>
    <t>Hugo</t>
  </si>
  <si>
    <t>CT or DR</t>
  </si>
  <si>
    <t>No</t>
  </si>
  <si>
    <t>Luci</t>
  </si>
  <si>
    <t>Cornell</t>
  </si>
  <si>
    <t>Hehman</t>
  </si>
  <si>
    <t>Autumn</t>
  </si>
  <si>
    <t xml:space="preserve">Novice  </t>
  </si>
  <si>
    <t>CT ONLY--------------</t>
  </si>
  <si>
    <t>Dressage</t>
  </si>
  <si>
    <t>Place</t>
  </si>
  <si>
    <t>SJ Pen</t>
  </si>
  <si>
    <t>Time Pen</t>
  </si>
  <si>
    <t>Total</t>
  </si>
  <si>
    <t xml:space="preserve">Place </t>
  </si>
  <si>
    <t>XC Pen</t>
  </si>
  <si>
    <t>XC Time</t>
  </si>
  <si>
    <t>XC Time Pen</t>
  </si>
  <si>
    <t>----</t>
  </si>
  <si>
    <t>WD</t>
  </si>
  <si>
    <t>2T</t>
  </si>
  <si>
    <t>4T</t>
  </si>
  <si>
    <t>7T</t>
  </si>
  <si>
    <t>TE</t>
  </si>
  <si>
    <t>DR ONLY------------------------------------------------------------------------</t>
  </si>
  <si>
    <t>optimum</t>
  </si>
  <si>
    <t>E</t>
  </si>
  <si>
    <t>NOT TIMED</t>
  </si>
  <si>
    <t>CT ONLY</t>
  </si>
  <si>
    <t>-------------------</t>
  </si>
  <si>
    <t>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</si>
</sst>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0" fontId="0" fillId="0" borderId="0" xfId="0" applyNumberFormat="1"/>
    <xf numFmtId="0" fontId="0" fillId="0" borderId="0" xfId="0" quotePrefix="1"/>
    <xf numFmtId="0" fontId="0" fillId="0" borderId="0" xfId="0" applyFont="1"/>
    <xf numFmtId="0" fontId="1" fillId="0" borderId="0" xfId="0" applyFont="1"/>
    <xf numFmtId="2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/>
  </sheetViews>
  <sheetFormatPr defaultRowHeight="15" x14ac:dyDescent="0.25"/>
  <cols>
    <col min="1" max="1" width="3.5703125" bestFit="1" customWidth="1"/>
    <col min="2" max="2" width="11.28515625" customWidth="1"/>
    <col min="3" max="3" width="5.42578125" customWidth="1"/>
    <col min="4" max="4" width="9.85546875" bestFit="1" customWidth="1"/>
    <col min="5" max="5" width="14.5703125" bestFit="1" customWidth="1"/>
    <col min="6" max="6" width="22.28515625" bestFit="1" customWidth="1"/>
    <col min="7" max="7" width="7.85546875" hidden="1" customWidth="1"/>
    <col min="11" max="11" width="9.28515625" bestFit="1" customWidth="1"/>
  </cols>
  <sheetData>
    <row r="1" spans="1:18" ht="15" customHeight="1" x14ac:dyDescent="0.25">
      <c r="G1" t="s">
        <v>116</v>
      </c>
    </row>
    <row r="2" spans="1:18" x14ac:dyDescent="0.25">
      <c r="G2" t="s">
        <v>6</v>
      </c>
    </row>
    <row r="3" spans="1:18" x14ac:dyDescent="0.25">
      <c r="G3" t="s">
        <v>6</v>
      </c>
    </row>
    <row r="4" spans="1:18" ht="15.75" customHeight="1" x14ac:dyDescent="0.25">
      <c r="A4" t="s">
        <v>117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H4" t="s">
        <v>124</v>
      </c>
      <c r="I4" t="s">
        <v>125</v>
      </c>
      <c r="J4" t="s">
        <v>126</v>
      </c>
      <c r="K4" t="s">
        <v>127</v>
      </c>
      <c r="L4" t="s">
        <v>128</v>
      </c>
      <c r="M4" t="s">
        <v>129</v>
      </c>
      <c r="N4" t="s">
        <v>130</v>
      </c>
      <c r="O4" t="s">
        <v>131</v>
      </c>
      <c r="P4" t="s">
        <v>132</v>
      </c>
      <c r="Q4" t="s">
        <v>128</v>
      </c>
    </row>
    <row r="5" spans="1:18" x14ac:dyDescent="0.25">
      <c r="A5">
        <v>1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5</v>
      </c>
      <c r="H5">
        <v>35.9</v>
      </c>
      <c r="I5">
        <v>1</v>
      </c>
      <c r="J5">
        <v>0</v>
      </c>
      <c r="K5">
        <v>0</v>
      </c>
      <c r="L5">
        <f>H5+J5+K5:K5</f>
        <v>35.9</v>
      </c>
      <c r="M5">
        <v>1</v>
      </c>
      <c r="N5" t="s">
        <v>123</v>
      </c>
      <c r="Q5" s="2" t="s">
        <v>133</v>
      </c>
    </row>
    <row r="6" spans="1:18" x14ac:dyDescent="0.25">
      <c r="A6">
        <v>2</v>
      </c>
      <c r="B6" t="s">
        <v>12</v>
      </c>
      <c r="C6" t="s">
        <v>13</v>
      </c>
      <c r="D6" t="s">
        <v>14</v>
      </c>
      <c r="E6" t="s">
        <v>15</v>
      </c>
      <c r="F6" t="s">
        <v>16</v>
      </c>
      <c r="H6">
        <v>39.1</v>
      </c>
      <c r="I6">
        <v>2</v>
      </c>
      <c r="J6">
        <v>0</v>
      </c>
      <c r="K6">
        <v>0</v>
      </c>
      <c r="L6">
        <f>H6+J6+K6:K6</f>
        <v>39.1</v>
      </c>
      <c r="M6">
        <v>2</v>
      </c>
      <c r="N6">
        <v>0</v>
      </c>
      <c r="O6" s="1">
        <v>0.23958333333333334</v>
      </c>
      <c r="P6">
        <v>0</v>
      </c>
      <c r="Q6">
        <f>L6+N6+P6</f>
        <v>39.1</v>
      </c>
    </row>
    <row r="8" spans="1:18" x14ac:dyDescent="0.25">
      <c r="A8">
        <v>7</v>
      </c>
      <c r="B8" t="s">
        <v>17</v>
      </c>
      <c r="C8" t="s">
        <v>13</v>
      </c>
      <c r="D8" t="s">
        <v>119</v>
      </c>
      <c r="E8" t="s">
        <v>120</v>
      </c>
      <c r="F8" t="s">
        <v>121</v>
      </c>
      <c r="H8">
        <v>33.6</v>
      </c>
      <c r="I8">
        <v>1</v>
      </c>
      <c r="J8">
        <v>0</v>
      </c>
      <c r="K8">
        <v>0</v>
      </c>
      <c r="L8">
        <f>H8+J8+K8:K8</f>
        <v>33.6</v>
      </c>
      <c r="M8">
        <v>1</v>
      </c>
      <c r="Q8">
        <f>L8+N8+P8</f>
        <v>33.6</v>
      </c>
      <c r="R8">
        <v>1</v>
      </c>
    </row>
    <row r="9" spans="1:18" x14ac:dyDescent="0.25">
      <c r="A9">
        <v>3</v>
      </c>
      <c r="B9" t="s">
        <v>17</v>
      </c>
      <c r="C9" t="s">
        <v>8</v>
      </c>
      <c r="D9" t="s">
        <v>18</v>
      </c>
      <c r="E9" t="s">
        <v>19</v>
      </c>
      <c r="F9" t="s">
        <v>20</v>
      </c>
      <c r="H9">
        <v>36.799999999999997</v>
      </c>
      <c r="I9">
        <v>2</v>
      </c>
      <c r="J9">
        <v>0</v>
      </c>
      <c r="K9">
        <v>0</v>
      </c>
      <c r="L9">
        <f>H9+J9+K9:K9</f>
        <v>36.799999999999997</v>
      </c>
      <c r="M9">
        <v>2</v>
      </c>
      <c r="Q9">
        <f>L9+N9+P9</f>
        <v>36.799999999999997</v>
      </c>
      <c r="R9">
        <v>2</v>
      </c>
    </row>
    <row r="10" spans="1:18" x14ac:dyDescent="0.25">
      <c r="A10">
        <v>4</v>
      </c>
      <c r="B10" t="s">
        <v>17</v>
      </c>
      <c r="C10" t="s">
        <v>8</v>
      </c>
      <c r="D10" t="s">
        <v>21</v>
      </c>
      <c r="E10" t="s">
        <v>22</v>
      </c>
      <c r="F10" t="s">
        <v>23</v>
      </c>
      <c r="H10">
        <v>39.6</v>
      </c>
      <c r="I10">
        <v>3</v>
      </c>
      <c r="J10">
        <v>12</v>
      </c>
      <c r="K10">
        <f>22+9</f>
        <v>31</v>
      </c>
      <c r="L10">
        <f>H10+J10+K10:K10</f>
        <v>82.6</v>
      </c>
      <c r="M10">
        <v>3</v>
      </c>
      <c r="N10" t="s">
        <v>134</v>
      </c>
      <c r="Q10" t="s">
        <v>134</v>
      </c>
    </row>
    <row r="11" spans="1:18" x14ac:dyDescent="0.25">
      <c r="O11" s="5">
        <v>0.23124999999999998</v>
      </c>
      <c r="P11" s="4" t="s">
        <v>140</v>
      </c>
    </row>
    <row r="12" spans="1:18" x14ac:dyDescent="0.25">
      <c r="A12" t="s">
        <v>117</v>
      </c>
      <c r="B12" t="s">
        <v>0</v>
      </c>
      <c r="C12" t="s">
        <v>1</v>
      </c>
      <c r="D12" t="s">
        <v>2</v>
      </c>
      <c r="E12" t="s">
        <v>3</v>
      </c>
      <c r="F12" t="s">
        <v>4</v>
      </c>
      <c r="H12" t="s">
        <v>124</v>
      </c>
      <c r="I12" t="s">
        <v>125</v>
      </c>
      <c r="J12" t="s">
        <v>126</v>
      </c>
      <c r="K12" t="s">
        <v>127</v>
      </c>
      <c r="L12" t="s">
        <v>128</v>
      </c>
      <c r="M12" t="s">
        <v>129</v>
      </c>
      <c r="N12" t="s">
        <v>130</v>
      </c>
      <c r="O12" t="s">
        <v>131</v>
      </c>
      <c r="P12" t="s">
        <v>132</v>
      </c>
      <c r="Q12" t="s">
        <v>128</v>
      </c>
    </row>
    <row r="13" spans="1:18" x14ac:dyDescent="0.25">
      <c r="A13">
        <v>6</v>
      </c>
      <c r="B13" t="s">
        <v>24</v>
      </c>
      <c r="C13" t="s">
        <v>8</v>
      </c>
      <c r="D13" t="s">
        <v>28</v>
      </c>
      <c r="E13" t="s">
        <v>29</v>
      </c>
      <c r="F13" t="s">
        <v>30</v>
      </c>
      <c r="H13">
        <v>26.5</v>
      </c>
      <c r="I13">
        <v>1</v>
      </c>
      <c r="J13">
        <v>0</v>
      </c>
      <c r="K13">
        <v>0</v>
      </c>
      <c r="L13">
        <f>H13+J13+K13:K13</f>
        <v>26.5</v>
      </c>
      <c r="M13">
        <v>1</v>
      </c>
      <c r="N13">
        <v>0</v>
      </c>
      <c r="O13" s="1">
        <v>0.21875</v>
      </c>
      <c r="P13">
        <v>0</v>
      </c>
      <c r="Q13">
        <f>L13+N13+P13</f>
        <v>26.5</v>
      </c>
      <c r="R13">
        <v>1</v>
      </c>
    </row>
    <row r="14" spans="1:18" x14ac:dyDescent="0.25">
      <c r="A14">
        <v>12</v>
      </c>
      <c r="B14" t="s">
        <v>24</v>
      </c>
      <c r="C14" t="s">
        <v>8</v>
      </c>
      <c r="D14" t="s">
        <v>44</v>
      </c>
      <c r="E14" t="s">
        <v>45</v>
      </c>
      <c r="F14" t="s">
        <v>46</v>
      </c>
      <c r="H14">
        <v>28</v>
      </c>
      <c r="I14">
        <v>2</v>
      </c>
      <c r="J14">
        <v>0</v>
      </c>
      <c r="K14">
        <v>0</v>
      </c>
      <c r="L14">
        <f>H14+J14+K14:K14</f>
        <v>28</v>
      </c>
      <c r="M14">
        <v>2</v>
      </c>
      <c r="N14">
        <v>0</v>
      </c>
      <c r="O14" s="1">
        <v>0.24444444444444446</v>
      </c>
      <c r="P14">
        <f>19*0.4</f>
        <v>7.6000000000000005</v>
      </c>
      <c r="Q14">
        <f>L14+N14+P14</f>
        <v>35.6</v>
      </c>
      <c r="R14">
        <v>2</v>
      </c>
    </row>
    <row r="15" spans="1:18" x14ac:dyDescent="0.25">
      <c r="A15">
        <v>5</v>
      </c>
      <c r="B15" t="s">
        <v>24</v>
      </c>
      <c r="C15" t="s">
        <v>13</v>
      </c>
      <c r="D15" t="s">
        <v>25</v>
      </c>
      <c r="E15" t="s">
        <v>26</v>
      </c>
      <c r="F15" t="s">
        <v>27</v>
      </c>
      <c r="H15">
        <v>39</v>
      </c>
      <c r="I15">
        <v>5</v>
      </c>
      <c r="J15">
        <v>8</v>
      </c>
      <c r="K15">
        <v>2</v>
      </c>
      <c r="L15">
        <f>H15+J15+K15:K15</f>
        <v>49</v>
      </c>
      <c r="M15">
        <v>5</v>
      </c>
      <c r="N15">
        <v>0</v>
      </c>
      <c r="O15" s="1">
        <v>0.22222222222222221</v>
      </c>
      <c r="P15">
        <v>0</v>
      </c>
      <c r="Q15">
        <f>L15+N15+P15</f>
        <v>49</v>
      </c>
      <c r="R15">
        <v>3</v>
      </c>
    </row>
    <row r="16" spans="1:18" x14ac:dyDescent="0.25">
      <c r="A16">
        <v>8</v>
      </c>
      <c r="B16" t="s">
        <v>24</v>
      </c>
      <c r="C16" t="s">
        <v>8</v>
      </c>
      <c r="D16" t="s">
        <v>32</v>
      </c>
      <c r="E16" t="s">
        <v>33</v>
      </c>
      <c r="F16" t="s">
        <v>34</v>
      </c>
      <c r="H16">
        <v>35</v>
      </c>
      <c r="I16">
        <v>3</v>
      </c>
      <c r="J16">
        <v>0</v>
      </c>
      <c r="K16">
        <v>0</v>
      </c>
      <c r="L16">
        <f>H16+J16+K16:K16</f>
        <v>35</v>
      </c>
      <c r="M16">
        <v>3</v>
      </c>
      <c r="N16">
        <v>20</v>
      </c>
      <c r="O16" s="1">
        <v>0.21597222222222223</v>
      </c>
      <c r="P16">
        <v>0</v>
      </c>
      <c r="Q16">
        <f>L16+N16+P16</f>
        <v>55</v>
      </c>
      <c r="R16">
        <v>4</v>
      </c>
    </row>
    <row r="17" spans="1:18" x14ac:dyDescent="0.25">
      <c r="A17">
        <v>11</v>
      </c>
      <c r="B17" t="s">
        <v>122</v>
      </c>
      <c r="C17" t="s">
        <v>13</v>
      </c>
      <c r="D17" t="s">
        <v>41</v>
      </c>
      <c r="E17" t="s">
        <v>42</v>
      </c>
      <c r="F17" t="s">
        <v>43</v>
      </c>
      <c r="H17">
        <v>35.200000000000003</v>
      </c>
      <c r="I17">
        <v>4</v>
      </c>
      <c r="J17">
        <v>4</v>
      </c>
      <c r="K17">
        <v>3</v>
      </c>
      <c r="L17">
        <f>H17+J17+K17:K17</f>
        <v>42.2</v>
      </c>
      <c r="M17">
        <v>4</v>
      </c>
      <c r="N17">
        <v>0</v>
      </c>
      <c r="O17" s="1">
        <v>0.26250000000000001</v>
      </c>
      <c r="P17">
        <f>45*0.4</f>
        <v>18</v>
      </c>
      <c r="Q17">
        <f>L17+N17+P17</f>
        <v>60.2</v>
      </c>
      <c r="R17">
        <v>5</v>
      </c>
    </row>
    <row r="18" spans="1:18" x14ac:dyDescent="0.25">
      <c r="O18" s="5">
        <v>0.24583333333333335</v>
      </c>
    </row>
    <row r="19" spans="1:18" x14ac:dyDescent="0.25">
      <c r="A19" t="s">
        <v>117</v>
      </c>
      <c r="B19" t="s">
        <v>0</v>
      </c>
      <c r="C19" t="s">
        <v>1</v>
      </c>
      <c r="D19" t="s">
        <v>2</v>
      </c>
      <c r="E19" t="s">
        <v>3</v>
      </c>
      <c r="F19" t="s">
        <v>4</v>
      </c>
      <c r="H19" t="s">
        <v>124</v>
      </c>
      <c r="I19" t="s">
        <v>125</v>
      </c>
      <c r="J19" t="s">
        <v>126</v>
      </c>
      <c r="K19" t="s">
        <v>127</v>
      </c>
      <c r="L19" t="s">
        <v>128</v>
      </c>
      <c r="M19" t="s">
        <v>129</v>
      </c>
      <c r="N19" t="s">
        <v>130</v>
      </c>
      <c r="O19" t="s">
        <v>131</v>
      </c>
      <c r="P19" t="s">
        <v>132</v>
      </c>
      <c r="Q19" t="s">
        <v>128</v>
      </c>
    </row>
    <row r="20" spans="1:18" x14ac:dyDescent="0.25">
      <c r="A20">
        <v>20</v>
      </c>
      <c r="B20" t="s">
        <v>48</v>
      </c>
      <c r="C20" t="s">
        <v>13</v>
      </c>
      <c r="D20" t="s">
        <v>64</v>
      </c>
      <c r="E20" t="s">
        <v>65</v>
      </c>
      <c r="F20" t="s">
        <v>66</v>
      </c>
      <c r="H20">
        <v>35.5</v>
      </c>
      <c r="I20">
        <v>4</v>
      </c>
      <c r="J20">
        <v>0</v>
      </c>
      <c r="K20">
        <v>0</v>
      </c>
      <c r="L20">
        <f t="shared" ref="L20:L28" si="0">H20+J20+K20:K20</f>
        <v>35.5</v>
      </c>
      <c r="M20">
        <v>2</v>
      </c>
      <c r="N20">
        <v>0</v>
      </c>
      <c r="O20" s="1">
        <v>0.20416666666666669</v>
      </c>
      <c r="P20">
        <v>0</v>
      </c>
      <c r="Q20">
        <f t="shared" ref="Q20:Q28" si="1">L20+N20+P20</f>
        <v>35.5</v>
      </c>
      <c r="R20">
        <v>1</v>
      </c>
    </row>
    <row r="21" spans="1:18" x14ac:dyDescent="0.25">
      <c r="A21">
        <v>22</v>
      </c>
      <c r="B21" t="s">
        <v>48</v>
      </c>
      <c r="C21" t="s">
        <v>57</v>
      </c>
      <c r="D21" t="s">
        <v>70</v>
      </c>
      <c r="E21" t="s">
        <v>71</v>
      </c>
      <c r="F21" t="s">
        <v>72</v>
      </c>
      <c r="H21">
        <v>38.5</v>
      </c>
      <c r="I21" t="s">
        <v>137</v>
      </c>
      <c r="J21">
        <v>0</v>
      </c>
      <c r="K21">
        <v>0</v>
      </c>
      <c r="L21">
        <f t="shared" si="0"/>
        <v>38.5</v>
      </c>
      <c r="M21" t="s">
        <v>136</v>
      </c>
      <c r="N21">
        <v>0</v>
      </c>
      <c r="O21" s="1">
        <v>0.21597222222222223</v>
      </c>
      <c r="P21">
        <v>0</v>
      </c>
      <c r="Q21">
        <f t="shared" si="1"/>
        <v>38.5</v>
      </c>
      <c r="R21">
        <v>2</v>
      </c>
    </row>
    <row r="22" spans="1:18" x14ac:dyDescent="0.25">
      <c r="A22">
        <v>14</v>
      </c>
      <c r="B22" t="s">
        <v>48</v>
      </c>
      <c r="C22" t="s">
        <v>13</v>
      </c>
      <c r="D22" t="s">
        <v>49</v>
      </c>
      <c r="E22" t="s">
        <v>50</v>
      </c>
      <c r="F22" t="s">
        <v>51</v>
      </c>
      <c r="H22">
        <v>37</v>
      </c>
      <c r="I22">
        <v>5</v>
      </c>
      <c r="J22">
        <v>4</v>
      </c>
      <c r="K22">
        <v>0</v>
      </c>
      <c r="L22">
        <f t="shared" si="0"/>
        <v>41</v>
      </c>
      <c r="M22">
        <v>6</v>
      </c>
      <c r="N22">
        <v>0</v>
      </c>
      <c r="O22" s="1">
        <v>0.22708333333333333</v>
      </c>
      <c r="P22">
        <v>0</v>
      </c>
      <c r="Q22">
        <f t="shared" si="1"/>
        <v>41</v>
      </c>
      <c r="R22">
        <v>3</v>
      </c>
    </row>
    <row r="23" spans="1:18" x14ac:dyDescent="0.25">
      <c r="A23">
        <v>16</v>
      </c>
      <c r="B23" t="s">
        <v>48</v>
      </c>
      <c r="C23" t="s">
        <v>8</v>
      </c>
      <c r="D23" t="s">
        <v>54</v>
      </c>
      <c r="E23" t="s">
        <v>55</v>
      </c>
      <c r="F23" t="s">
        <v>56</v>
      </c>
      <c r="H23">
        <v>38</v>
      </c>
      <c r="I23">
        <v>6</v>
      </c>
      <c r="J23">
        <v>4</v>
      </c>
      <c r="K23">
        <v>0</v>
      </c>
      <c r="L23">
        <f t="shared" si="0"/>
        <v>42</v>
      </c>
      <c r="M23">
        <v>7</v>
      </c>
      <c r="N23">
        <v>0</v>
      </c>
      <c r="O23" s="1">
        <v>0.23680555555555557</v>
      </c>
      <c r="P23">
        <v>0</v>
      </c>
      <c r="Q23">
        <f t="shared" si="1"/>
        <v>42</v>
      </c>
      <c r="R23">
        <v>4</v>
      </c>
    </row>
    <row r="24" spans="1:18" x14ac:dyDescent="0.25">
      <c r="A24">
        <v>17</v>
      </c>
      <c r="B24" t="s">
        <v>48</v>
      </c>
      <c r="C24" t="s">
        <v>57</v>
      </c>
      <c r="D24" t="s">
        <v>58</v>
      </c>
      <c r="E24" t="s">
        <v>59</v>
      </c>
      <c r="F24" t="s">
        <v>60</v>
      </c>
      <c r="H24">
        <v>27.5</v>
      </c>
      <c r="I24">
        <v>2</v>
      </c>
      <c r="J24">
        <v>0</v>
      </c>
      <c r="K24">
        <v>4</v>
      </c>
      <c r="L24">
        <f t="shared" si="0"/>
        <v>31.5</v>
      </c>
      <c r="M24">
        <v>1</v>
      </c>
      <c r="N24">
        <v>0</v>
      </c>
      <c r="O24" s="1">
        <v>0.27361111111111108</v>
      </c>
      <c r="P24">
        <f>40*0.4</f>
        <v>16</v>
      </c>
      <c r="Q24">
        <f t="shared" si="1"/>
        <v>47.5</v>
      </c>
      <c r="R24">
        <v>5</v>
      </c>
    </row>
    <row r="25" spans="1:18" x14ac:dyDescent="0.25">
      <c r="A25">
        <v>23</v>
      </c>
      <c r="B25" t="s">
        <v>48</v>
      </c>
      <c r="C25" t="s">
        <v>13</v>
      </c>
      <c r="D25" t="s">
        <v>73</v>
      </c>
      <c r="E25" t="s">
        <v>74</v>
      </c>
      <c r="F25" t="s">
        <v>75</v>
      </c>
      <c r="H25">
        <v>48</v>
      </c>
      <c r="I25">
        <v>10</v>
      </c>
      <c r="J25">
        <v>0</v>
      </c>
      <c r="K25">
        <v>0</v>
      </c>
      <c r="L25">
        <f t="shared" si="0"/>
        <v>48</v>
      </c>
      <c r="M25">
        <v>8</v>
      </c>
      <c r="N25">
        <v>0</v>
      </c>
      <c r="O25" s="1">
        <v>0.21041666666666667</v>
      </c>
      <c r="P25">
        <v>0</v>
      </c>
      <c r="Q25">
        <f t="shared" si="1"/>
        <v>48</v>
      </c>
      <c r="R25">
        <v>6</v>
      </c>
    </row>
    <row r="26" spans="1:18" x14ac:dyDescent="0.25">
      <c r="A26">
        <v>21</v>
      </c>
      <c r="B26" t="s">
        <v>48</v>
      </c>
      <c r="C26" t="s">
        <v>8</v>
      </c>
      <c r="D26" t="s">
        <v>67</v>
      </c>
      <c r="E26" t="s">
        <v>68</v>
      </c>
      <c r="F26" t="s">
        <v>69</v>
      </c>
      <c r="H26">
        <v>38.5</v>
      </c>
      <c r="I26" t="s">
        <v>137</v>
      </c>
      <c r="J26">
        <v>4</v>
      </c>
      <c r="K26">
        <v>14</v>
      </c>
      <c r="L26">
        <f t="shared" si="0"/>
        <v>56.5</v>
      </c>
      <c r="M26">
        <v>9</v>
      </c>
      <c r="N26">
        <v>0</v>
      </c>
      <c r="O26" s="1">
        <v>0.22916666666666666</v>
      </c>
      <c r="P26">
        <v>0</v>
      </c>
      <c r="Q26">
        <f t="shared" si="1"/>
        <v>56.5</v>
      </c>
      <c r="R26">
        <v>7</v>
      </c>
    </row>
    <row r="27" spans="1:18" x14ac:dyDescent="0.25">
      <c r="A27">
        <v>19</v>
      </c>
      <c r="B27" t="s">
        <v>48</v>
      </c>
      <c r="C27" t="s">
        <v>8</v>
      </c>
      <c r="D27" t="s">
        <v>61</v>
      </c>
      <c r="E27" t="s">
        <v>62</v>
      </c>
      <c r="F27" t="s">
        <v>63</v>
      </c>
      <c r="H27">
        <v>38.5</v>
      </c>
      <c r="I27" t="s">
        <v>137</v>
      </c>
      <c r="J27">
        <v>0</v>
      </c>
      <c r="K27">
        <v>0</v>
      </c>
      <c r="L27">
        <f t="shared" si="0"/>
        <v>38.5</v>
      </c>
      <c r="M27" t="s">
        <v>136</v>
      </c>
      <c r="N27">
        <v>20</v>
      </c>
      <c r="O27" s="1">
        <v>0.22638888888888889</v>
      </c>
      <c r="P27">
        <v>0</v>
      </c>
      <c r="Q27">
        <f t="shared" si="1"/>
        <v>58.5</v>
      </c>
      <c r="R27">
        <v>8</v>
      </c>
    </row>
    <row r="28" spans="1:18" x14ac:dyDescent="0.25">
      <c r="A28">
        <v>10</v>
      </c>
      <c r="B28" s="3" t="s">
        <v>48</v>
      </c>
      <c r="C28" s="3" t="s">
        <v>13</v>
      </c>
      <c r="D28" s="3" t="s">
        <v>38</v>
      </c>
      <c r="E28" s="3" t="s">
        <v>39</v>
      </c>
      <c r="F28" s="3" t="s">
        <v>40</v>
      </c>
      <c r="H28">
        <v>34</v>
      </c>
      <c r="I28">
        <v>3</v>
      </c>
      <c r="J28">
        <v>4</v>
      </c>
      <c r="K28">
        <v>0</v>
      </c>
      <c r="L28">
        <f t="shared" si="0"/>
        <v>38</v>
      </c>
      <c r="M28">
        <v>3</v>
      </c>
      <c r="N28">
        <v>20</v>
      </c>
      <c r="O28" s="1">
        <v>0.25694444444444448</v>
      </c>
      <c r="P28">
        <f>16*0.4</f>
        <v>6.4</v>
      </c>
      <c r="Q28">
        <f t="shared" si="1"/>
        <v>64.400000000000006</v>
      </c>
      <c r="R28">
        <v>9</v>
      </c>
    </row>
    <row r="29" spans="1:18" x14ac:dyDescent="0.25">
      <c r="A29">
        <v>9</v>
      </c>
      <c r="B29" t="s">
        <v>48</v>
      </c>
      <c r="C29" t="s">
        <v>13</v>
      </c>
      <c r="D29" t="s">
        <v>35</v>
      </c>
      <c r="E29" t="s">
        <v>36</v>
      </c>
      <c r="F29" t="s">
        <v>37</v>
      </c>
      <c r="H29">
        <v>26.5</v>
      </c>
      <c r="I29">
        <v>1</v>
      </c>
      <c r="J29" t="s">
        <v>138</v>
      </c>
      <c r="L29" t="s">
        <v>138</v>
      </c>
      <c r="O29" s="1">
        <v>0.22708333333333333</v>
      </c>
      <c r="R29" t="s">
        <v>138</v>
      </c>
    </row>
    <row r="30" spans="1:18" x14ac:dyDescent="0.25">
      <c r="O30" s="4" t="s">
        <v>142</v>
      </c>
    </row>
    <row r="31" spans="1:18" x14ac:dyDescent="0.25">
      <c r="A31" t="s">
        <v>117</v>
      </c>
      <c r="B31" t="s">
        <v>0</v>
      </c>
      <c r="C31" t="s">
        <v>1</v>
      </c>
      <c r="D31" t="s">
        <v>2</v>
      </c>
      <c r="E31" t="s">
        <v>3</v>
      </c>
      <c r="F31" t="s">
        <v>4</v>
      </c>
      <c r="H31" t="s">
        <v>124</v>
      </c>
      <c r="I31" t="s">
        <v>125</v>
      </c>
      <c r="J31" t="s">
        <v>126</v>
      </c>
      <c r="K31" t="s">
        <v>127</v>
      </c>
      <c r="L31" t="s">
        <v>128</v>
      </c>
      <c r="M31" t="s">
        <v>129</v>
      </c>
      <c r="N31" t="s">
        <v>130</v>
      </c>
      <c r="O31" t="s">
        <v>131</v>
      </c>
      <c r="P31" t="s">
        <v>132</v>
      </c>
      <c r="Q31" t="s">
        <v>128</v>
      </c>
    </row>
    <row r="32" spans="1:18" x14ac:dyDescent="0.25">
      <c r="A32">
        <v>27</v>
      </c>
      <c r="B32" t="s">
        <v>76</v>
      </c>
      <c r="C32" t="s">
        <v>57</v>
      </c>
      <c r="D32" t="s">
        <v>86</v>
      </c>
      <c r="E32" t="s">
        <v>87</v>
      </c>
      <c r="F32" t="s">
        <v>88</v>
      </c>
      <c r="H32">
        <v>26.3</v>
      </c>
      <c r="I32">
        <v>1</v>
      </c>
      <c r="J32">
        <v>0</v>
      </c>
      <c r="K32">
        <v>0</v>
      </c>
      <c r="L32">
        <f>H32+J32+K32:K32</f>
        <v>26.3</v>
      </c>
      <c r="M32">
        <v>1</v>
      </c>
      <c r="Q32">
        <f>L32+N32+P32</f>
        <v>26.3</v>
      </c>
      <c r="R32">
        <v>1</v>
      </c>
    </row>
    <row r="33" spans="1:18" x14ac:dyDescent="0.25">
      <c r="A33" s="3">
        <v>15</v>
      </c>
      <c r="B33" s="3" t="s">
        <v>76</v>
      </c>
      <c r="C33" s="3" t="s">
        <v>13</v>
      </c>
      <c r="D33" s="3" t="s">
        <v>52</v>
      </c>
      <c r="E33" s="3" t="s">
        <v>31</v>
      </c>
      <c r="F33" s="3" t="s">
        <v>53</v>
      </c>
      <c r="G33" s="3"/>
      <c r="H33" s="3">
        <v>32</v>
      </c>
      <c r="I33" s="3">
        <v>2</v>
      </c>
      <c r="J33" s="3">
        <v>0</v>
      </c>
      <c r="K33" s="3">
        <v>0</v>
      </c>
      <c r="L33">
        <f>H33+J33+K33:K33</f>
        <v>32</v>
      </c>
      <c r="M33">
        <v>2</v>
      </c>
      <c r="Q33">
        <f>L33+N33+P33</f>
        <v>32</v>
      </c>
      <c r="R33">
        <v>2</v>
      </c>
    </row>
    <row r="34" spans="1:18" x14ac:dyDescent="0.25">
      <c r="A34">
        <v>30</v>
      </c>
      <c r="B34" t="s">
        <v>76</v>
      </c>
      <c r="C34" t="s">
        <v>8</v>
      </c>
      <c r="D34" t="s">
        <v>64</v>
      </c>
      <c r="E34" t="s">
        <v>22</v>
      </c>
      <c r="F34" t="s">
        <v>95</v>
      </c>
      <c r="H34">
        <v>40.5</v>
      </c>
      <c r="I34">
        <v>3</v>
      </c>
      <c r="J34">
        <v>0</v>
      </c>
      <c r="K34">
        <v>0</v>
      </c>
      <c r="L34">
        <f>H34+J34+K34:K34</f>
        <v>40.5</v>
      </c>
      <c r="M34">
        <v>3</v>
      </c>
      <c r="Q34">
        <f>L34+N34+P34</f>
        <v>40.5</v>
      </c>
      <c r="R34">
        <v>3</v>
      </c>
    </row>
    <row r="35" spans="1:18" x14ac:dyDescent="0.25">
      <c r="A35">
        <v>25</v>
      </c>
      <c r="B35" t="s">
        <v>76</v>
      </c>
      <c r="C35" t="s">
        <v>8</v>
      </c>
      <c r="D35" t="s">
        <v>80</v>
      </c>
      <c r="E35" t="s">
        <v>81</v>
      </c>
      <c r="F35" t="s">
        <v>82</v>
      </c>
      <c r="H35">
        <v>46.8</v>
      </c>
      <c r="I35">
        <v>6</v>
      </c>
      <c r="J35">
        <v>0</v>
      </c>
      <c r="K35">
        <v>0</v>
      </c>
      <c r="L35">
        <f>H35+J35+K35:K35</f>
        <v>46.8</v>
      </c>
      <c r="M35">
        <v>6</v>
      </c>
      <c r="Q35">
        <f>L35+N35+P35</f>
        <v>46.8</v>
      </c>
      <c r="R35">
        <v>4</v>
      </c>
    </row>
    <row r="36" spans="1:18" x14ac:dyDescent="0.25">
      <c r="A36">
        <v>24</v>
      </c>
      <c r="B36" t="s">
        <v>76</v>
      </c>
      <c r="C36" t="s">
        <v>57</v>
      </c>
      <c r="D36" t="s">
        <v>77</v>
      </c>
      <c r="E36" t="s">
        <v>78</v>
      </c>
      <c r="F36" t="s">
        <v>79</v>
      </c>
      <c r="H36">
        <v>44.7</v>
      </c>
      <c r="I36">
        <v>5</v>
      </c>
      <c r="J36">
        <v>0</v>
      </c>
      <c r="K36">
        <v>0</v>
      </c>
      <c r="L36">
        <f>H36+J36+K36:K36</f>
        <v>44.7</v>
      </c>
      <c r="M36">
        <v>4</v>
      </c>
      <c r="N36" t="s">
        <v>145</v>
      </c>
      <c r="Q36" t="s">
        <v>145</v>
      </c>
    </row>
    <row r="37" spans="1:18" x14ac:dyDescent="0.25">
      <c r="A37">
        <v>26</v>
      </c>
      <c r="B37" t="s">
        <v>76</v>
      </c>
      <c r="C37" t="s">
        <v>8</v>
      </c>
      <c r="D37" t="s">
        <v>83</v>
      </c>
      <c r="E37" t="s">
        <v>84</v>
      </c>
      <c r="F37" t="s">
        <v>85</v>
      </c>
      <c r="H37">
        <v>42.1</v>
      </c>
      <c r="I37">
        <v>4</v>
      </c>
      <c r="J37">
        <v>4</v>
      </c>
      <c r="K37">
        <v>0</v>
      </c>
      <c r="L37">
        <f>H37+J37+K37:K37</f>
        <v>46.1</v>
      </c>
      <c r="M37">
        <v>5</v>
      </c>
      <c r="N37" t="s">
        <v>138</v>
      </c>
      <c r="Q37" t="s">
        <v>138</v>
      </c>
    </row>
    <row r="38" spans="1:18" x14ac:dyDescent="0.25">
      <c r="A38">
        <v>28</v>
      </c>
      <c r="B38" t="s">
        <v>76</v>
      </c>
      <c r="C38" t="s">
        <v>8</v>
      </c>
      <c r="D38" t="s">
        <v>89</v>
      </c>
      <c r="E38" s="3" t="s">
        <v>90</v>
      </c>
      <c r="F38" t="s">
        <v>91</v>
      </c>
      <c r="H38">
        <v>53.7</v>
      </c>
      <c r="I38">
        <v>7</v>
      </c>
      <c r="J38">
        <v>4</v>
      </c>
      <c r="K38">
        <v>0</v>
      </c>
      <c r="L38">
        <f>H38+J38+K38:K38</f>
        <v>57.7</v>
      </c>
      <c r="M38">
        <v>7</v>
      </c>
      <c r="N38" t="s">
        <v>141</v>
      </c>
      <c r="Q38" t="s">
        <v>141</v>
      </c>
    </row>
    <row r="39" spans="1:18" x14ac:dyDescent="0.25">
      <c r="A39">
        <v>29</v>
      </c>
      <c r="B39" t="s">
        <v>76</v>
      </c>
      <c r="C39" t="s">
        <v>8</v>
      </c>
      <c r="D39" t="s">
        <v>92</v>
      </c>
      <c r="E39" s="3" t="s">
        <v>93</v>
      </c>
      <c r="F39" t="s">
        <v>94</v>
      </c>
      <c r="H39">
        <v>55.3</v>
      </c>
      <c r="I39">
        <v>8</v>
      </c>
      <c r="J39">
        <v>12</v>
      </c>
      <c r="K39">
        <v>0</v>
      </c>
      <c r="L39">
        <f>H39+J39+K39:K39</f>
        <v>67.3</v>
      </c>
      <c r="M39" s="3">
        <v>8</v>
      </c>
      <c r="N39" t="s">
        <v>141</v>
      </c>
      <c r="Q39" t="s">
        <v>141</v>
      </c>
    </row>
    <row r="40" spans="1:18" x14ac:dyDescent="0.25">
      <c r="O40" s="4" t="s">
        <v>142</v>
      </c>
    </row>
    <row r="41" spans="1:18" x14ac:dyDescent="0.25">
      <c r="A41" t="s">
        <v>117</v>
      </c>
      <c r="B41" t="s">
        <v>0</v>
      </c>
      <c r="C41" t="s">
        <v>1</v>
      </c>
      <c r="D41" t="s">
        <v>2</v>
      </c>
      <c r="E41" t="s">
        <v>3</v>
      </c>
      <c r="F41" t="s">
        <v>4</v>
      </c>
      <c r="H41" t="s">
        <v>124</v>
      </c>
      <c r="I41" t="s">
        <v>125</v>
      </c>
      <c r="J41" t="s">
        <v>126</v>
      </c>
      <c r="K41" t="s">
        <v>127</v>
      </c>
      <c r="L41" t="s">
        <v>128</v>
      </c>
      <c r="M41" t="s">
        <v>129</v>
      </c>
      <c r="N41" t="s">
        <v>130</v>
      </c>
      <c r="O41" t="s">
        <v>131</v>
      </c>
      <c r="P41" t="s">
        <v>132</v>
      </c>
      <c r="Q41" t="s">
        <v>128</v>
      </c>
    </row>
    <row r="42" spans="1:18" x14ac:dyDescent="0.25">
      <c r="A42">
        <v>36</v>
      </c>
      <c r="B42" t="s">
        <v>96</v>
      </c>
      <c r="C42" t="s">
        <v>8</v>
      </c>
      <c r="D42" t="s">
        <v>107</v>
      </c>
      <c r="E42" t="s">
        <v>108</v>
      </c>
      <c r="F42" t="s">
        <v>109</v>
      </c>
      <c r="G42" t="s">
        <v>5</v>
      </c>
      <c r="H42">
        <v>29.4</v>
      </c>
      <c r="I42" t="s">
        <v>135</v>
      </c>
      <c r="J42">
        <v>0</v>
      </c>
      <c r="K42">
        <v>0</v>
      </c>
      <c r="L42">
        <f>H42+J42+K42:K42</f>
        <v>29.4</v>
      </c>
      <c r="M42">
        <v>2</v>
      </c>
      <c r="N42">
        <v>0</v>
      </c>
      <c r="Q42">
        <f>L42+N42+P42</f>
        <v>29.4</v>
      </c>
      <c r="R42">
        <v>1</v>
      </c>
    </row>
    <row r="43" spans="1:18" x14ac:dyDescent="0.25">
      <c r="A43">
        <v>31</v>
      </c>
      <c r="B43" t="s">
        <v>96</v>
      </c>
      <c r="C43" t="s">
        <v>8</v>
      </c>
      <c r="D43" t="s">
        <v>118</v>
      </c>
      <c r="E43" t="s">
        <v>97</v>
      </c>
      <c r="F43" t="s">
        <v>98</v>
      </c>
      <c r="H43">
        <v>31.9</v>
      </c>
      <c r="I43">
        <v>5</v>
      </c>
      <c r="J43">
        <v>0</v>
      </c>
      <c r="K43">
        <v>0</v>
      </c>
      <c r="L43">
        <f>H43+J43+K43:K43</f>
        <v>31.9</v>
      </c>
      <c r="M43">
        <v>3</v>
      </c>
      <c r="N43">
        <v>0</v>
      </c>
      <c r="Q43">
        <f>L43+N43+P43</f>
        <v>31.9</v>
      </c>
      <c r="R43">
        <v>2</v>
      </c>
    </row>
    <row r="44" spans="1:18" x14ac:dyDescent="0.25">
      <c r="A44">
        <v>35</v>
      </c>
      <c r="B44" t="s">
        <v>96</v>
      </c>
      <c r="C44" t="s">
        <v>8</v>
      </c>
      <c r="D44" t="s">
        <v>101</v>
      </c>
      <c r="E44" t="s">
        <v>102</v>
      </c>
      <c r="F44" t="s">
        <v>103</v>
      </c>
      <c r="H44">
        <v>29.4</v>
      </c>
      <c r="I44" t="s">
        <v>135</v>
      </c>
      <c r="J44">
        <v>4</v>
      </c>
      <c r="L44">
        <f>H44+J44+K44:K44</f>
        <v>33.4</v>
      </c>
      <c r="M44">
        <v>4</v>
      </c>
      <c r="N44">
        <v>0</v>
      </c>
      <c r="Q44">
        <f>L44+N44+P44</f>
        <v>33.4</v>
      </c>
      <c r="R44">
        <v>3</v>
      </c>
    </row>
    <row r="45" spans="1:18" x14ac:dyDescent="0.25">
      <c r="A45">
        <v>34</v>
      </c>
      <c r="B45" t="s">
        <v>96</v>
      </c>
      <c r="C45" t="s">
        <v>8</v>
      </c>
      <c r="D45" t="s">
        <v>47</v>
      </c>
      <c r="E45" t="s">
        <v>99</v>
      </c>
      <c r="F45" t="s">
        <v>100</v>
      </c>
      <c r="H45">
        <v>40</v>
      </c>
      <c r="I45">
        <v>6</v>
      </c>
      <c r="J45">
        <v>0</v>
      </c>
      <c r="K45">
        <v>0</v>
      </c>
      <c r="L45">
        <f>H45+J45+K45:K45</f>
        <v>40</v>
      </c>
      <c r="M45">
        <v>5</v>
      </c>
      <c r="N45">
        <v>0</v>
      </c>
      <c r="Q45">
        <f>L45+N45+P45</f>
        <v>40</v>
      </c>
      <c r="R45">
        <v>4</v>
      </c>
    </row>
    <row r="46" spans="1:18" x14ac:dyDescent="0.25">
      <c r="A46">
        <v>37</v>
      </c>
      <c r="B46" t="s">
        <v>96</v>
      </c>
      <c r="C46" t="s">
        <v>8</v>
      </c>
      <c r="D46" t="s">
        <v>110</v>
      </c>
      <c r="E46" t="s">
        <v>111</v>
      </c>
      <c r="F46" t="s">
        <v>112</v>
      </c>
      <c r="G46" t="s">
        <v>5</v>
      </c>
      <c r="H46">
        <v>20</v>
      </c>
      <c r="I46">
        <v>1</v>
      </c>
      <c r="J46">
        <v>0</v>
      </c>
      <c r="K46">
        <v>0</v>
      </c>
      <c r="L46">
        <f t="shared" ref="L42:L46" si="2">H46+J46+K46:K46</f>
        <v>20</v>
      </c>
      <c r="M46">
        <v>1</v>
      </c>
      <c r="N46">
        <v>0</v>
      </c>
      <c r="O46" t="s">
        <v>143</v>
      </c>
      <c r="P46" s="2" t="s">
        <v>144</v>
      </c>
    </row>
    <row r="47" spans="1:18" x14ac:dyDescent="0.25">
      <c r="A47">
        <v>38</v>
      </c>
      <c r="B47" t="s">
        <v>96</v>
      </c>
      <c r="C47" t="s">
        <v>8</v>
      </c>
      <c r="D47" t="s">
        <v>104</v>
      </c>
      <c r="E47" t="s">
        <v>105</v>
      </c>
      <c r="F47" t="s">
        <v>106</v>
      </c>
      <c r="G47" t="s">
        <v>6</v>
      </c>
      <c r="H47">
        <v>30</v>
      </c>
      <c r="I47">
        <v>4</v>
      </c>
      <c r="J47" t="s">
        <v>139</v>
      </c>
    </row>
    <row r="48" spans="1:18" x14ac:dyDescent="0.25">
      <c r="A48">
        <v>39</v>
      </c>
      <c r="B48" t="s">
        <v>96</v>
      </c>
      <c r="C48" t="s">
        <v>8</v>
      </c>
      <c r="D48" t="s">
        <v>113</v>
      </c>
      <c r="E48" t="s">
        <v>114</v>
      </c>
      <c r="F48" t="s">
        <v>115</v>
      </c>
      <c r="G48" t="s">
        <v>6</v>
      </c>
      <c r="H48">
        <v>47.5</v>
      </c>
      <c r="I48">
        <v>7</v>
      </c>
      <c r="J48" t="s">
        <v>139</v>
      </c>
    </row>
  </sheetData>
  <sortState ref="A42:R45">
    <sortCondition ref="R42:R45"/>
  </sortState>
  <printOptions gridLines="1"/>
  <pageMargins left="0.2" right="0.2" top="0.75" bottom="0.75" header="0.3" footer="0.3"/>
  <pageSetup paperSize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 Roof</dc:creator>
  <cp:lastModifiedBy>Kathi Roof</cp:lastModifiedBy>
  <cp:lastPrinted>2015-11-01T22:12:28Z</cp:lastPrinted>
  <dcterms:created xsi:type="dcterms:W3CDTF">2015-10-30T18:40:33Z</dcterms:created>
  <dcterms:modified xsi:type="dcterms:W3CDTF">2015-11-06T18:26:39Z</dcterms:modified>
</cp:coreProperties>
</file>